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uveau rent\méthode SD\"/>
    </mc:Choice>
  </mc:AlternateContent>
  <xr:revisionPtr revIDLastSave="0" documentId="13_ncr:1_{222E1870-DC39-4CC4-974E-1975A69918F2}" xr6:coauthVersionLast="47" xr6:coauthVersionMax="47" xr10:uidLastSave="{00000000-0000-0000-0000-000000000000}"/>
  <bookViews>
    <workbookView xWindow="-120" yWindow="-120" windowWidth="20730" windowHeight="11160" xr2:uid="{1ECB8C82-5BCC-4CDE-ACE6-0E6CEDB247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C10" i="1"/>
  <c r="D10" i="1" s="1"/>
  <c r="C6" i="1"/>
  <c r="D6" i="1" s="1"/>
  <c r="C5" i="1"/>
  <c r="D5" i="1" s="1"/>
  <c r="B13" i="1"/>
  <c r="C13" i="1" s="1"/>
  <c r="D13" i="1" s="1"/>
  <c r="B12" i="1"/>
  <c r="C12" i="1" s="1"/>
  <c r="D12" i="1" s="1"/>
  <c r="B11" i="1"/>
  <c r="C11" i="1" s="1"/>
  <c r="D11" i="1" s="1"/>
  <c r="B10" i="1"/>
  <c r="B9" i="1"/>
  <c r="C9" i="1" s="1"/>
  <c r="D9" i="1" s="1"/>
  <c r="B8" i="1"/>
  <c r="C8" i="1" s="1"/>
  <c r="D8" i="1" s="1"/>
  <c r="B7" i="1"/>
  <c r="C7" i="1" s="1"/>
  <c r="D7" i="1" s="1"/>
  <c r="B6" i="1"/>
  <c r="B5" i="1"/>
  <c r="B4" i="1"/>
  <c r="C4" i="1" s="1"/>
  <c r="D4" i="1" s="1"/>
  <c r="B3" i="1"/>
  <c r="C3" i="1" s="1"/>
  <c r="D3" i="1" s="1"/>
  <c r="F4" i="1" s="1"/>
  <c r="F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F5" i="1" l="1"/>
  <c r="F6" i="1" s="1"/>
  <c r="F7" i="1" s="1"/>
  <c r="F8" i="1" s="1"/>
  <c r="F9" i="1" s="1"/>
  <c r="F10" i="1" s="1"/>
  <c r="F11" i="1" s="1"/>
  <c r="F12" i="1" s="1"/>
  <c r="F13" i="1" s="1"/>
</calcChain>
</file>

<file path=xl/sharedStrings.xml><?xml version="1.0" encoding="utf-8"?>
<sst xmlns="http://schemas.openxmlformats.org/spreadsheetml/2006/main" count="24" uniqueCount="21">
  <si>
    <t>Time</t>
  </si>
  <si>
    <t>annual income</t>
  </si>
  <si>
    <t>cash available</t>
  </si>
  <si>
    <t>parameters</t>
  </si>
  <si>
    <t>values</t>
  </si>
  <si>
    <t xml:space="preserve"> </t>
  </si>
  <si>
    <t>starting cash available</t>
  </si>
  <si>
    <t>annual salary</t>
  </si>
  <si>
    <t>personnal annual expenses</t>
  </si>
  <si>
    <t>simulation start</t>
  </si>
  <si>
    <t>simulation time step</t>
  </si>
  <si>
    <t>profit</t>
  </si>
  <si>
    <t>profit per product</t>
  </si>
  <si>
    <t>option stay employed</t>
  </si>
  <si>
    <t>year of increase of revenue</t>
  </si>
  <si>
    <t>sales</t>
  </si>
  <si>
    <t>Expenses</t>
  </si>
  <si>
    <t>percentage of the</t>
  </si>
  <si>
    <t>maximum sales</t>
  </si>
  <si>
    <t>Maximum sales profile</t>
  </si>
  <si>
    <t xml:space="preserve">over the horizon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</si>
</sst>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18A8-900C-42D2-9F00-DA6C60727C19}">
  <dimension ref="A1:J13"/>
  <sheetViews>
    <sheetView tabSelected="1" workbookViewId="0">
      <selection activeCell="G1" sqref="G1:G1048576"/>
    </sheetView>
  </sheetViews>
  <sheetFormatPr defaultColWidth="11.42578125" defaultRowHeight="15" x14ac:dyDescent="0.25"/>
  <cols>
    <col min="3" max="3" width="13" customWidth="1"/>
    <col min="4" max="5" width="14.28515625" customWidth="1"/>
    <col min="6" max="6" width="14.5703125" customWidth="1"/>
    <col min="7" max="7" width="21.140625" customWidth="1"/>
    <col min="8" max="8" width="25.85546875" customWidth="1"/>
  </cols>
  <sheetData>
    <row r="1" spans="1:10" ht="15" customHeight="1" x14ac:dyDescent="0.25">
      <c r="A1" s="1" t="s">
        <v>0</v>
      </c>
      <c r="B1" s="1" t="s">
        <v>15</v>
      </c>
      <c r="C1" s="1" t="s">
        <v>11</v>
      </c>
      <c r="D1" t="s">
        <v>1</v>
      </c>
      <c r="E1" t="s">
        <v>16</v>
      </c>
      <c r="F1" t="s">
        <v>2</v>
      </c>
      <c r="G1" s="1" t="s">
        <v>19</v>
      </c>
      <c r="H1" t="s">
        <v>3</v>
      </c>
      <c r="I1" t="s">
        <v>4</v>
      </c>
      <c r="J1" t="s">
        <v>5</v>
      </c>
    </row>
    <row r="2" spans="1:10" x14ac:dyDescent="0.25">
      <c r="G2" t="s">
        <v>20</v>
      </c>
      <c r="H2" t="s">
        <v>6</v>
      </c>
      <c r="I2">
        <v>270000</v>
      </c>
      <c r="J2" t="s">
        <v>5</v>
      </c>
    </row>
    <row r="3" spans="1:10" x14ac:dyDescent="0.25">
      <c r="A3">
        <f>I5</f>
        <v>0</v>
      </c>
      <c r="B3">
        <f>G3*I$7*1000</f>
        <v>1600</v>
      </c>
      <c r="C3">
        <f>B3*I$9</f>
        <v>27200</v>
      </c>
      <c r="D3">
        <f>IF(I$10=1,I$3,C3)</f>
        <v>27200</v>
      </c>
      <c r="E3">
        <f>I$4+(IF(A3&gt;=I$11,1,0)*I$3)</f>
        <v>60000</v>
      </c>
      <c r="F3">
        <f>I2</f>
        <v>270000</v>
      </c>
      <c r="G3">
        <v>4</v>
      </c>
      <c r="H3" t="s">
        <v>7</v>
      </c>
      <c r="I3">
        <v>68000</v>
      </c>
      <c r="J3" t="s">
        <v>5</v>
      </c>
    </row>
    <row r="4" spans="1:10" x14ac:dyDescent="0.25">
      <c r="A4">
        <f>A3+1</f>
        <v>1</v>
      </c>
      <c r="B4">
        <f t="shared" ref="B4:B13" si="0">G4*I$7*1000</f>
        <v>3000</v>
      </c>
      <c r="C4">
        <f t="shared" ref="C4:C13" si="1">B4*I$9</f>
        <v>51000</v>
      </c>
      <c r="D4">
        <f t="shared" ref="D4:D13" si="2">IF(I$10=1,I$3,C4)</f>
        <v>51000</v>
      </c>
      <c r="E4">
        <f t="shared" ref="E4:E13" si="3">I$4+(IF(A4&gt;=I$11,1,0)*I$3)</f>
        <v>60000</v>
      </c>
      <c r="F4">
        <f>F3+D3-E3</f>
        <v>237200</v>
      </c>
      <c r="G4">
        <v>7.5</v>
      </c>
      <c r="H4" t="s">
        <v>8</v>
      </c>
      <c r="I4">
        <v>60000</v>
      </c>
      <c r="J4" t="s">
        <v>5</v>
      </c>
    </row>
    <row r="5" spans="1:10" x14ac:dyDescent="0.25">
      <c r="A5">
        <f t="shared" ref="A5:A13" si="4">A4+1</f>
        <v>2</v>
      </c>
      <c r="B5">
        <f t="shared" si="0"/>
        <v>4200</v>
      </c>
      <c r="C5">
        <f t="shared" si="1"/>
        <v>71400</v>
      </c>
      <c r="D5">
        <f t="shared" si="2"/>
        <v>71400</v>
      </c>
      <c r="E5">
        <f t="shared" si="3"/>
        <v>60000</v>
      </c>
      <c r="F5">
        <f t="shared" ref="F5:F13" si="5">F4+D4-E4</f>
        <v>228200</v>
      </c>
      <c r="G5">
        <v>10.5</v>
      </c>
      <c r="H5" t="s">
        <v>9</v>
      </c>
      <c r="I5">
        <v>0</v>
      </c>
    </row>
    <row r="6" spans="1:10" x14ac:dyDescent="0.25">
      <c r="A6">
        <f t="shared" si="4"/>
        <v>3</v>
      </c>
      <c r="B6">
        <f t="shared" si="0"/>
        <v>5200</v>
      </c>
      <c r="C6">
        <f t="shared" si="1"/>
        <v>88400</v>
      </c>
      <c r="D6">
        <f t="shared" si="2"/>
        <v>88400</v>
      </c>
      <c r="E6">
        <f t="shared" si="3"/>
        <v>60000</v>
      </c>
      <c r="F6">
        <f t="shared" si="5"/>
        <v>239600</v>
      </c>
      <c r="G6">
        <v>13</v>
      </c>
      <c r="H6" t="s">
        <v>10</v>
      </c>
      <c r="I6">
        <v>1</v>
      </c>
    </row>
    <row r="7" spans="1:10" x14ac:dyDescent="0.25">
      <c r="A7">
        <f t="shared" si="4"/>
        <v>4</v>
      </c>
      <c r="B7">
        <f t="shared" si="0"/>
        <v>6000</v>
      </c>
      <c r="C7">
        <f t="shared" si="1"/>
        <v>102000</v>
      </c>
      <c r="D7">
        <f t="shared" si="2"/>
        <v>102000</v>
      </c>
      <c r="E7">
        <f t="shared" si="3"/>
        <v>128000</v>
      </c>
      <c r="F7">
        <f t="shared" si="5"/>
        <v>268000</v>
      </c>
      <c r="G7">
        <v>15</v>
      </c>
      <c r="H7" t="s">
        <v>17</v>
      </c>
      <c r="I7">
        <v>0.4</v>
      </c>
    </row>
    <row r="8" spans="1:10" x14ac:dyDescent="0.25">
      <c r="A8">
        <f t="shared" si="4"/>
        <v>5</v>
      </c>
      <c r="B8">
        <f t="shared" si="0"/>
        <v>6680</v>
      </c>
      <c r="C8">
        <f t="shared" si="1"/>
        <v>113560</v>
      </c>
      <c r="D8">
        <f t="shared" si="2"/>
        <v>113560</v>
      </c>
      <c r="E8">
        <f t="shared" si="3"/>
        <v>128000</v>
      </c>
      <c r="F8">
        <f t="shared" si="5"/>
        <v>242000</v>
      </c>
      <c r="G8">
        <v>16.7</v>
      </c>
      <c r="H8" t="s">
        <v>18</v>
      </c>
    </row>
    <row r="9" spans="1:10" x14ac:dyDescent="0.25">
      <c r="A9">
        <f t="shared" si="4"/>
        <v>6</v>
      </c>
      <c r="B9">
        <f t="shared" si="0"/>
        <v>7200</v>
      </c>
      <c r="C9">
        <f t="shared" si="1"/>
        <v>122400</v>
      </c>
      <c r="D9">
        <f t="shared" si="2"/>
        <v>122400</v>
      </c>
      <c r="E9">
        <f t="shared" si="3"/>
        <v>128000</v>
      </c>
      <c r="F9">
        <f t="shared" si="5"/>
        <v>227560</v>
      </c>
      <c r="G9">
        <v>18</v>
      </c>
      <c r="H9" t="s">
        <v>12</v>
      </c>
      <c r="I9">
        <v>17</v>
      </c>
    </row>
    <row r="10" spans="1:10" x14ac:dyDescent="0.25">
      <c r="A10">
        <f t="shared" si="4"/>
        <v>7</v>
      </c>
      <c r="B10">
        <f t="shared" si="0"/>
        <v>7600.0000000000009</v>
      </c>
      <c r="C10">
        <f t="shared" si="1"/>
        <v>129200.00000000001</v>
      </c>
      <c r="D10">
        <f t="shared" si="2"/>
        <v>129200.00000000001</v>
      </c>
      <c r="E10">
        <f t="shared" si="3"/>
        <v>128000</v>
      </c>
      <c r="F10">
        <f t="shared" si="5"/>
        <v>221960</v>
      </c>
      <c r="G10">
        <v>19</v>
      </c>
      <c r="H10" t="s">
        <v>13</v>
      </c>
      <c r="I10">
        <v>0</v>
      </c>
    </row>
    <row r="11" spans="1:10" x14ac:dyDescent="0.25">
      <c r="A11">
        <f t="shared" si="4"/>
        <v>8</v>
      </c>
      <c r="B11">
        <f t="shared" si="0"/>
        <v>7800.0000000000009</v>
      </c>
      <c r="C11">
        <f t="shared" si="1"/>
        <v>132600.00000000003</v>
      </c>
      <c r="D11">
        <f t="shared" si="2"/>
        <v>132600.00000000003</v>
      </c>
      <c r="E11">
        <f t="shared" si="3"/>
        <v>128000</v>
      </c>
      <c r="F11">
        <f t="shared" si="5"/>
        <v>223160</v>
      </c>
      <c r="G11">
        <v>19.5</v>
      </c>
      <c r="H11" t="s">
        <v>14</v>
      </c>
      <c r="I11">
        <v>4</v>
      </c>
    </row>
    <row r="12" spans="1:10" x14ac:dyDescent="0.25">
      <c r="A12">
        <f t="shared" si="4"/>
        <v>9</v>
      </c>
      <c r="B12">
        <f t="shared" si="0"/>
        <v>7920.0000000000009</v>
      </c>
      <c r="C12">
        <f t="shared" si="1"/>
        <v>134640.00000000003</v>
      </c>
      <c r="D12">
        <f t="shared" si="2"/>
        <v>134640.00000000003</v>
      </c>
      <c r="E12">
        <f t="shared" si="3"/>
        <v>128000</v>
      </c>
      <c r="F12">
        <f t="shared" si="5"/>
        <v>227760</v>
      </c>
      <c r="G12">
        <v>19.8</v>
      </c>
    </row>
    <row r="13" spans="1:10" x14ac:dyDescent="0.25">
      <c r="A13">
        <f t="shared" si="4"/>
        <v>10</v>
      </c>
      <c r="B13">
        <f t="shared" si="0"/>
        <v>8000</v>
      </c>
      <c r="C13">
        <f t="shared" si="1"/>
        <v>136000</v>
      </c>
      <c r="D13">
        <f t="shared" si="2"/>
        <v>136000</v>
      </c>
      <c r="E13">
        <f t="shared" si="3"/>
        <v>128000</v>
      </c>
      <c r="F13">
        <f t="shared" si="5"/>
        <v>234400</v>
      </c>
      <c r="G1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LAUBLE</dc:creator>
  <cp:lastModifiedBy>Jean-Jacques LAUBLE</cp:lastModifiedBy>
  <dcterms:created xsi:type="dcterms:W3CDTF">2024-12-19T12:25:37Z</dcterms:created>
  <dcterms:modified xsi:type="dcterms:W3CDTF">2025-01-08T16:06:58Z</dcterms:modified>
</cp:coreProperties>
</file>